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2" r:id="rId1"/>
    <sheet name="Sheet2" sheetId="1" r:id="rId2"/>
    <sheet name="Sheet3" sheetId="3" r:id="rId3"/>
  </sheets>
  <definedNames>
    <definedName name="_xlnm._FilterDatabase" localSheetId="0" hidden="1">Sheet1!$A$2:$I$36</definedName>
    <definedName name="_xlnm._FilterDatabase" localSheetId="1" hidden="1">Sheet2!$A$1:$K$39</definedName>
  </definedNames>
  <calcPr calcId="144525"/>
</workbook>
</file>

<file path=xl/sharedStrings.xml><?xml version="1.0" encoding="utf-8"?>
<sst xmlns="http://schemas.openxmlformats.org/spreadsheetml/2006/main" count="132">
  <si>
    <t>汉中市2021年国家电信普遍服务基站建设清单</t>
  </si>
  <si>
    <t>序号</t>
  </si>
  <si>
    <t>行政村区划编码</t>
  </si>
  <si>
    <t>省</t>
  </si>
  <si>
    <t>市</t>
  </si>
  <si>
    <t>县（区）</t>
  </si>
  <si>
    <t>镇</t>
  </si>
  <si>
    <t>行政村</t>
  </si>
  <si>
    <t>是否贫困村</t>
  </si>
  <si>
    <t>申请基站数</t>
  </si>
  <si>
    <t>陕西省</t>
  </si>
  <si>
    <t>汉中市</t>
  </si>
  <si>
    <t>南郑区</t>
  </si>
  <si>
    <t>新集镇</t>
  </si>
  <si>
    <t>黄河村</t>
  </si>
  <si>
    <t>否</t>
  </si>
  <si>
    <t>小南海镇</t>
  </si>
  <si>
    <t>康家坝村</t>
  </si>
  <si>
    <t>610703112215</t>
  </si>
  <si>
    <t>牟家坝镇</t>
  </si>
  <si>
    <t>茶房寺村</t>
  </si>
  <si>
    <t>610703116207</t>
  </si>
  <si>
    <t>碑坝镇</t>
  </si>
  <si>
    <t>大西坝村</t>
  </si>
  <si>
    <t>610703115216</t>
  </si>
  <si>
    <t>沙子河村</t>
  </si>
  <si>
    <t>是</t>
  </si>
  <si>
    <t>610722110218</t>
  </si>
  <si>
    <t>城固县</t>
  </si>
  <si>
    <t>天明镇</t>
  </si>
  <si>
    <t>黄垭村</t>
  </si>
  <si>
    <t>双溪镇</t>
  </si>
  <si>
    <t>双溪村庙湾</t>
  </si>
  <si>
    <t>勉县</t>
  </si>
  <si>
    <t>武侯镇</t>
  </si>
  <si>
    <t>土关铺村</t>
  </si>
  <si>
    <t>610725116204</t>
  </si>
  <si>
    <t>茶店镇</t>
  </si>
  <si>
    <t>七里沟村</t>
  </si>
  <si>
    <t>洋县</t>
  </si>
  <si>
    <t>溢水镇</t>
  </si>
  <si>
    <t>后坝河村</t>
  </si>
  <si>
    <t>黄安镇</t>
  </si>
  <si>
    <t>庙垭村</t>
  </si>
  <si>
    <t>610723113202</t>
  </si>
  <si>
    <t>金水镇</t>
  </si>
  <si>
    <t>大地村</t>
  </si>
  <si>
    <t>610723119200</t>
  </si>
  <si>
    <t>八里关镇</t>
  </si>
  <si>
    <t>八里关村亢柳村</t>
  </si>
  <si>
    <t>西乡县</t>
  </si>
  <si>
    <t>沙河镇</t>
  </si>
  <si>
    <t>毛垭村</t>
  </si>
  <si>
    <t>子午镇</t>
  </si>
  <si>
    <t>张柳村</t>
  </si>
  <si>
    <t>610724114209</t>
  </si>
  <si>
    <t>大河镇</t>
  </si>
  <si>
    <t>峰垭村尖洞村</t>
  </si>
  <si>
    <t>610724109213</t>
  </si>
  <si>
    <t>堰口镇</t>
  </si>
  <si>
    <t>西河村</t>
  </si>
  <si>
    <t>610724112201</t>
  </si>
  <si>
    <t>两河口镇</t>
  </si>
  <si>
    <t>松花村</t>
  </si>
  <si>
    <t>610724111215</t>
  </si>
  <si>
    <t>高川镇</t>
  </si>
  <si>
    <t>高桥村</t>
  </si>
  <si>
    <t>略阳县</t>
  </si>
  <si>
    <t>白雀寺镇</t>
  </si>
  <si>
    <t>淡家沟村</t>
  </si>
  <si>
    <t>610727109211</t>
  </si>
  <si>
    <t>乐素河镇</t>
  </si>
  <si>
    <t>石瓮子村</t>
  </si>
  <si>
    <t>宁强县</t>
  </si>
  <si>
    <t>安乐河镇</t>
  </si>
  <si>
    <t>八海村</t>
  </si>
  <si>
    <t>高寨子街道办</t>
  </si>
  <si>
    <t>戚家垭村</t>
  </si>
  <si>
    <t>铁锁关镇</t>
  </si>
  <si>
    <t>朱家坝村</t>
  </si>
  <si>
    <t>燕子砭镇</t>
  </si>
  <si>
    <t>蔡家地村</t>
  </si>
  <si>
    <t>610726110202</t>
  </si>
  <si>
    <t>胡家坝镇</t>
  </si>
  <si>
    <t>罗家河村沙湾里</t>
  </si>
  <si>
    <t>610726118200</t>
  </si>
  <si>
    <t>安乐河村分水岭</t>
  </si>
  <si>
    <t>镇巴县</t>
  </si>
  <si>
    <t>兴隆镇</t>
  </si>
  <si>
    <t>水田坝村</t>
  </si>
  <si>
    <t>610728113202</t>
  </si>
  <si>
    <t>平安镇</t>
  </si>
  <si>
    <t>老庄坪村</t>
  </si>
  <si>
    <t>610728114206</t>
  </si>
  <si>
    <t>杨家河镇</t>
  </si>
  <si>
    <t xml:space="preserve">贺家山村张家坪 </t>
  </si>
  <si>
    <t>610728106210</t>
  </si>
  <si>
    <t>长岭镇</t>
  </si>
  <si>
    <t>分方村</t>
  </si>
  <si>
    <t>610728102202</t>
  </si>
  <si>
    <t>盐场镇</t>
  </si>
  <si>
    <t>柳家河村</t>
  </si>
  <si>
    <t>610728104202</t>
  </si>
  <si>
    <t>巴庙镇</t>
  </si>
  <si>
    <t>吊钟村</t>
  </si>
  <si>
    <t>610729105212</t>
  </si>
  <si>
    <t>留坝县</t>
  </si>
  <si>
    <t>玉皇庙镇</t>
  </si>
  <si>
    <t>石门子村</t>
  </si>
  <si>
    <t>覆盖户数</t>
  </si>
  <si>
    <t>覆盖常住人口数</t>
  </si>
  <si>
    <t>610724109005</t>
  </si>
  <si>
    <t>司上社区</t>
  </si>
  <si>
    <t>610726112203</t>
  </si>
  <si>
    <t>巨亭镇</t>
  </si>
  <si>
    <t>赵家坎村</t>
  </si>
  <si>
    <t>610726102228</t>
  </si>
  <si>
    <t>大安镇</t>
  </si>
  <si>
    <t>冯家营村玉皇庙</t>
  </si>
  <si>
    <t>610728107229</t>
  </si>
  <si>
    <t>三元镇</t>
  </si>
  <si>
    <t>太平村古墓岭</t>
  </si>
  <si>
    <t>试点行政村数</t>
  </si>
  <si>
    <t>拟建基站</t>
  </si>
  <si>
    <t>建设成本</t>
  </si>
  <si>
    <t>铁塔机房电源租赁费(6年)</t>
  </si>
  <si>
    <r>
      <rPr>
        <b/>
        <sz val="10.5"/>
        <color rgb="FF00B0F0"/>
        <rFont val="Times New Roman"/>
        <charset val="134"/>
      </rPr>
      <t>4G</t>
    </r>
    <r>
      <rPr>
        <b/>
        <sz val="10.5"/>
        <color rgb="FF00B0F0"/>
        <rFont val="宋体"/>
        <charset val="134"/>
      </rPr>
      <t>设施</t>
    </r>
    <r>
      <rPr>
        <b/>
        <sz val="10.5"/>
        <color rgb="FF00B0F0"/>
        <rFont val="Times New Roman"/>
        <charset val="134"/>
      </rPr>
      <t>6</t>
    </r>
    <r>
      <rPr>
        <b/>
        <sz val="10.5"/>
        <color rgb="FF00B0F0"/>
        <rFont val="宋体"/>
        <charset val="134"/>
      </rPr>
      <t>年运维成本</t>
    </r>
  </si>
  <si>
    <t>小计</t>
  </si>
  <si>
    <r>
      <rPr>
        <b/>
        <sz val="10.5"/>
        <color rgb="FF00B0F0"/>
        <rFont val="Times New Roman"/>
        <charset val="134"/>
      </rPr>
      <t>4G</t>
    </r>
    <r>
      <rPr>
        <b/>
        <sz val="10.5"/>
        <color rgb="FF00B0F0"/>
        <rFont val="宋体"/>
        <charset val="134"/>
      </rPr>
      <t>基站设备</t>
    </r>
  </si>
  <si>
    <t>配套传输设备</t>
  </si>
  <si>
    <t>光缆建设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</si>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</sst>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 "/>
  </numFmts>
  <fonts count="28">
    <font>
      <sz val="12"/>
      <name val="宋体"/>
      <charset val="134"/>
    </font>
    <font>
      <b/>
      <sz val="10.5"/>
      <color rgb="FF00B0F0"/>
      <name val="宋体"/>
      <charset val="134"/>
    </font>
    <font>
      <b/>
      <sz val="10.5"/>
      <color rgb="FF00B0F0"/>
      <name val="Times New Roman"/>
      <charset val="134"/>
    </font>
    <font>
      <sz val="10.5"/>
      <color rgb="FF00B0F0"/>
      <name val="Times New Roman"/>
      <charset val="134"/>
    </font>
    <font>
      <sz val="10.5"/>
      <color rgb="FF00B0F0"/>
      <name val="宋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8"/>
      <name val="方正小标宋简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31" borderId="1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77" fontId="6" fillId="2" borderId="7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6"/>
  <sheetViews>
    <sheetView tabSelected="1" workbookViewId="0">
      <selection activeCell="N12" sqref="N12"/>
    </sheetView>
  </sheetViews>
  <sheetFormatPr defaultColWidth="9" defaultRowHeight="14.25"/>
  <cols>
    <col min="1" max="1" width="5.25" customWidth="1"/>
    <col min="2" max="2" width="12.8333333333333" customWidth="1"/>
    <col min="3" max="4" width="6.91666666666667" customWidth="1"/>
    <col min="5" max="5" width="11.6666666666667" customWidth="1"/>
    <col min="6" max="6" width="10.1666666666667" customWidth="1"/>
    <col min="7" max="7" width="11.8333333333333" customWidth="1"/>
    <col min="8" max="8" width="6.33333333333333" customWidth="1"/>
    <col min="9" max="9" width="6.5" customWidth="1"/>
  </cols>
  <sheetData>
    <row r="1" ht="24" spans="1:9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ht="22.5" spans="1:9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</row>
    <row r="3" spans="1:9">
      <c r="A3" s="16">
        <v>1</v>
      </c>
      <c r="B3" s="17">
        <v>610703107240</v>
      </c>
      <c r="C3" s="17" t="s">
        <v>10</v>
      </c>
      <c r="D3" s="16" t="s">
        <v>11</v>
      </c>
      <c r="E3" s="16" t="s">
        <v>12</v>
      </c>
      <c r="F3" s="16" t="s">
        <v>13</v>
      </c>
      <c r="G3" s="16" t="s">
        <v>14</v>
      </c>
      <c r="H3" s="16" t="s">
        <v>15</v>
      </c>
      <c r="I3" s="16">
        <v>1</v>
      </c>
    </row>
    <row r="4" spans="1:9">
      <c r="A4" s="16">
        <v>2</v>
      </c>
      <c r="B4" s="17">
        <v>610703115217</v>
      </c>
      <c r="C4" s="17" t="s">
        <v>10</v>
      </c>
      <c r="D4" s="16" t="s">
        <v>11</v>
      </c>
      <c r="E4" s="16" t="s">
        <v>12</v>
      </c>
      <c r="F4" s="16" t="s">
        <v>16</v>
      </c>
      <c r="G4" s="16" t="s">
        <v>17</v>
      </c>
      <c r="H4" s="16" t="s">
        <v>15</v>
      </c>
      <c r="I4" s="16">
        <v>1</v>
      </c>
    </row>
    <row r="5" spans="1:9">
      <c r="A5" s="16">
        <v>3</v>
      </c>
      <c r="B5" s="16" t="s">
        <v>18</v>
      </c>
      <c r="C5" s="17" t="s">
        <v>10</v>
      </c>
      <c r="D5" s="16" t="s">
        <v>11</v>
      </c>
      <c r="E5" s="16" t="s">
        <v>12</v>
      </c>
      <c r="F5" s="16" t="s">
        <v>19</v>
      </c>
      <c r="G5" s="16" t="s">
        <v>20</v>
      </c>
      <c r="H5" s="16" t="s">
        <v>15</v>
      </c>
      <c r="I5" s="16">
        <v>1</v>
      </c>
    </row>
    <row r="6" spans="1:9">
      <c r="A6" s="16">
        <v>4</v>
      </c>
      <c r="B6" s="16" t="s">
        <v>21</v>
      </c>
      <c r="C6" s="17" t="s">
        <v>10</v>
      </c>
      <c r="D6" s="16" t="s">
        <v>11</v>
      </c>
      <c r="E6" s="16" t="s">
        <v>12</v>
      </c>
      <c r="F6" s="16" t="s">
        <v>22</v>
      </c>
      <c r="G6" s="16" t="s">
        <v>23</v>
      </c>
      <c r="H6" s="16" t="s">
        <v>15</v>
      </c>
      <c r="I6" s="16">
        <v>1</v>
      </c>
    </row>
    <row r="7" spans="1:9">
      <c r="A7" s="16">
        <v>5</v>
      </c>
      <c r="B7" s="16" t="s">
        <v>24</v>
      </c>
      <c r="C7" s="17" t="s">
        <v>10</v>
      </c>
      <c r="D7" s="16" t="s">
        <v>11</v>
      </c>
      <c r="E7" s="16" t="s">
        <v>12</v>
      </c>
      <c r="F7" s="16" t="s">
        <v>16</v>
      </c>
      <c r="G7" s="16" t="s">
        <v>25</v>
      </c>
      <c r="H7" s="16" t="s">
        <v>26</v>
      </c>
      <c r="I7" s="16">
        <v>1</v>
      </c>
    </row>
    <row r="8" spans="1:9">
      <c r="A8" s="16">
        <v>6</v>
      </c>
      <c r="B8" s="16" t="s">
        <v>27</v>
      </c>
      <c r="C8" s="17" t="s">
        <v>10</v>
      </c>
      <c r="D8" s="16" t="s">
        <v>11</v>
      </c>
      <c r="E8" s="16" t="s">
        <v>28</v>
      </c>
      <c r="F8" s="16" t="s">
        <v>29</v>
      </c>
      <c r="G8" s="16" t="s">
        <v>30</v>
      </c>
      <c r="H8" s="16" t="s">
        <v>26</v>
      </c>
      <c r="I8" s="16">
        <v>1</v>
      </c>
    </row>
    <row r="9" spans="1:9">
      <c r="A9" s="16">
        <v>7</v>
      </c>
      <c r="B9" s="20">
        <v>610722114204</v>
      </c>
      <c r="C9" s="17" t="s">
        <v>10</v>
      </c>
      <c r="D9" s="16" t="s">
        <v>11</v>
      </c>
      <c r="E9" s="16" t="s">
        <v>28</v>
      </c>
      <c r="F9" s="16" t="s">
        <v>31</v>
      </c>
      <c r="G9" s="16" t="s">
        <v>32</v>
      </c>
      <c r="H9" s="16" t="s">
        <v>26</v>
      </c>
      <c r="I9" s="16">
        <v>1</v>
      </c>
    </row>
    <row r="10" spans="1:9">
      <c r="A10" s="16">
        <v>8</v>
      </c>
      <c r="B10" s="17">
        <v>610725101214</v>
      </c>
      <c r="C10" s="17" t="s">
        <v>10</v>
      </c>
      <c r="D10" s="16" t="s">
        <v>11</v>
      </c>
      <c r="E10" s="16" t="s">
        <v>33</v>
      </c>
      <c r="F10" s="16" t="s">
        <v>34</v>
      </c>
      <c r="G10" s="16" t="s">
        <v>35</v>
      </c>
      <c r="H10" s="16" t="s">
        <v>26</v>
      </c>
      <c r="I10" s="16">
        <v>1</v>
      </c>
    </row>
    <row r="11" spans="1:9">
      <c r="A11" s="16">
        <v>9</v>
      </c>
      <c r="B11" s="16" t="s">
        <v>36</v>
      </c>
      <c r="C11" s="17" t="s">
        <v>10</v>
      </c>
      <c r="D11" s="16" t="s">
        <v>11</v>
      </c>
      <c r="E11" s="16" t="s">
        <v>33</v>
      </c>
      <c r="F11" s="16" t="s">
        <v>37</v>
      </c>
      <c r="G11" s="16" t="s">
        <v>38</v>
      </c>
      <c r="H11" s="16" t="s">
        <v>26</v>
      </c>
      <c r="I11" s="16">
        <v>1</v>
      </c>
    </row>
    <row r="12" spans="1:9">
      <c r="A12" s="16">
        <v>10</v>
      </c>
      <c r="B12" s="17">
        <v>610723107214</v>
      </c>
      <c r="C12" s="17" t="s">
        <v>10</v>
      </c>
      <c r="D12" s="16" t="s">
        <v>11</v>
      </c>
      <c r="E12" s="16" t="s">
        <v>39</v>
      </c>
      <c r="F12" s="16" t="s">
        <v>40</v>
      </c>
      <c r="G12" s="16" t="s">
        <v>41</v>
      </c>
      <c r="H12" s="16" t="s">
        <v>26</v>
      </c>
      <c r="I12" s="16">
        <v>1</v>
      </c>
    </row>
    <row r="13" spans="1:9">
      <c r="A13" s="16">
        <v>11</v>
      </c>
      <c r="B13" s="17">
        <v>610723110214</v>
      </c>
      <c r="C13" s="17" t="s">
        <v>10</v>
      </c>
      <c r="D13" s="16" t="s">
        <v>11</v>
      </c>
      <c r="E13" s="16" t="s">
        <v>39</v>
      </c>
      <c r="F13" s="16" t="s">
        <v>42</v>
      </c>
      <c r="G13" s="16" t="s">
        <v>43</v>
      </c>
      <c r="H13" s="16" t="s">
        <v>26</v>
      </c>
      <c r="I13" s="16">
        <v>1</v>
      </c>
    </row>
    <row r="14" spans="1:9">
      <c r="A14" s="16">
        <v>12</v>
      </c>
      <c r="B14" s="16" t="s">
        <v>44</v>
      </c>
      <c r="C14" s="17" t="s">
        <v>10</v>
      </c>
      <c r="D14" s="16" t="s">
        <v>11</v>
      </c>
      <c r="E14" s="16" t="s">
        <v>39</v>
      </c>
      <c r="F14" s="16" t="s">
        <v>45</v>
      </c>
      <c r="G14" s="16" t="s">
        <v>46</v>
      </c>
      <c r="H14" s="16" t="s">
        <v>26</v>
      </c>
      <c r="I14" s="16">
        <v>1</v>
      </c>
    </row>
    <row r="15" spans="1:9">
      <c r="A15" s="16">
        <v>13</v>
      </c>
      <c r="B15" s="16" t="s">
        <v>47</v>
      </c>
      <c r="C15" s="17" t="s">
        <v>10</v>
      </c>
      <c r="D15" s="16" t="s">
        <v>11</v>
      </c>
      <c r="E15" s="16" t="s">
        <v>39</v>
      </c>
      <c r="F15" s="16" t="s">
        <v>48</v>
      </c>
      <c r="G15" s="16" t="s">
        <v>49</v>
      </c>
      <c r="H15" s="16" t="s">
        <v>26</v>
      </c>
      <c r="I15" s="16">
        <v>1</v>
      </c>
    </row>
    <row r="16" spans="1:9">
      <c r="A16" s="16">
        <v>14</v>
      </c>
      <c r="B16" s="17">
        <v>610724103207</v>
      </c>
      <c r="C16" s="17" t="s">
        <v>10</v>
      </c>
      <c r="D16" s="16" t="s">
        <v>11</v>
      </c>
      <c r="E16" s="16" t="s">
        <v>50</v>
      </c>
      <c r="F16" s="16" t="s">
        <v>51</v>
      </c>
      <c r="G16" s="16" t="s">
        <v>52</v>
      </c>
      <c r="H16" s="16" t="s">
        <v>15</v>
      </c>
      <c r="I16" s="16">
        <v>1</v>
      </c>
    </row>
    <row r="17" spans="1:9">
      <c r="A17" s="16">
        <v>15</v>
      </c>
      <c r="B17" s="17">
        <v>610724117208</v>
      </c>
      <c r="C17" s="17" t="s">
        <v>10</v>
      </c>
      <c r="D17" s="16" t="s">
        <v>11</v>
      </c>
      <c r="E17" s="16" t="s">
        <v>50</v>
      </c>
      <c r="F17" s="16" t="s">
        <v>53</v>
      </c>
      <c r="G17" s="16" t="s">
        <v>54</v>
      </c>
      <c r="H17" s="16" t="s">
        <v>26</v>
      </c>
      <c r="I17" s="16">
        <v>1</v>
      </c>
    </row>
    <row r="18" spans="1:9">
      <c r="A18" s="16">
        <v>16</v>
      </c>
      <c r="B18" s="16" t="s">
        <v>55</v>
      </c>
      <c r="C18" s="17" t="s">
        <v>10</v>
      </c>
      <c r="D18" s="16" t="s">
        <v>11</v>
      </c>
      <c r="E18" s="16" t="s">
        <v>50</v>
      </c>
      <c r="F18" s="16" t="s">
        <v>56</v>
      </c>
      <c r="G18" s="16" t="s">
        <v>57</v>
      </c>
      <c r="H18" s="16" t="s">
        <v>26</v>
      </c>
      <c r="I18" s="16">
        <v>1</v>
      </c>
    </row>
    <row r="19" spans="1:9">
      <c r="A19" s="16">
        <v>17</v>
      </c>
      <c r="B19" s="16" t="s">
        <v>58</v>
      </c>
      <c r="C19" s="17" t="s">
        <v>10</v>
      </c>
      <c r="D19" s="16" t="s">
        <v>11</v>
      </c>
      <c r="E19" s="16" t="s">
        <v>50</v>
      </c>
      <c r="F19" s="16" t="s">
        <v>59</v>
      </c>
      <c r="G19" s="16" t="s">
        <v>60</v>
      </c>
      <c r="H19" s="16" t="s">
        <v>26</v>
      </c>
      <c r="I19" s="16">
        <v>1</v>
      </c>
    </row>
    <row r="20" spans="1:9">
      <c r="A20" s="16">
        <v>18</v>
      </c>
      <c r="B20" s="16" t="s">
        <v>61</v>
      </c>
      <c r="C20" s="17" t="s">
        <v>10</v>
      </c>
      <c r="D20" s="16" t="s">
        <v>11</v>
      </c>
      <c r="E20" s="16" t="s">
        <v>50</v>
      </c>
      <c r="F20" s="16" t="s">
        <v>62</v>
      </c>
      <c r="G20" s="16" t="s">
        <v>63</v>
      </c>
      <c r="H20" s="16" t="s">
        <v>26</v>
      </c>
      <c r="I20" s="16">
        <v>1</v>
      </c>
    </row>
    <row r="21" spans="1:9">
      <c r="A21" s="16">
        <v>19</v>
      </c>
      <c r="B21" s="16" t="s">
        <v>64</v>
      </c>
      <c r="C21" s="17" t="s">
        <v>10</v>
      </c>
      <c r="D21" s="16" t="s">
        <v>11</v>
      </c>
      <c r="E21" s="16" t="s">
        <v>50</v>
      </c>
      <c r="F21" s="16" t="s">
        <v>65</v>
      </c>
      <c r="G21" s="16" t="s">
        <v>66</v>
      </c>
      <c r="H21" s="16" t="s">
        <v>26</v>
      </c>
      <c r="I21" s="16">
        <v>1</v>
      </c>
    </row>
    <row r="22" spans="1:9">
      <c r="A22" s="16">
        <v>20</v>
      </c>
      <c r="B22" s="17">
        <v>610727112209</v>
      </c>
      <c r="C22" s="17" t="s">
        <v>10</v>
      </c>
      <c r="D22" s="16" t="s">
        <v>11</v>
      </c>
      <c r="E22" s="16" t="s">
        <v>67</v>
      </c>
      <c r="F22" s="16" t="s">
        <v>68</v>
      </c>
      <c r="G22" s="16" t="s">
        <v>69</v>
      </c>
      <c r="H22" s="16" t="s">
        <v>26</v>
      </c>
      <c r="I22" s="16">
        <v>1</v>
      </c>
    </row>
    <row r="23" spans="1:9">
      <c r="A23" s="16">
        <v>21</v>
      </c>
      <c r="B23" s="16" t="s">
        <v>70</v>
      </c>
      <c r="C23" s="17" t="s">
        <v>10</v>
      </c>
      <c r="D23" s="16" t="s">
        <v>11</v>
      </c>
      <c r="E23" s="16" t="s">
        <v>67</v>
      </c>
      <c r="F23" s="16" t="s">
        <v>71</v>
      </c>
      <c r="G23" s="16" t="s">
        <v>72</v>
      </c>
      <c r="H23" s="16" t="s">
        <v>26</v>
      </c>
      <c r="I23" s="16">
        <v>1</v>
      </c>
    </row>
    <row r="24" spans="1:9">
      <c r="A24" s="16">
        <v>22</v>
      </c>
      <c r="B24" s="17">
        <v>610726118206</v>
      </c>
      <c r="C24" s="17" t="s">
        <v>10</v>
      </c>
      <c r="D24" s="16" t="s">
        <v>11</v>
      </c>
      <c r="E24" s="16" t="s">
        <v>73</v>
      </c>
      <c r="F24" s="16" t="s">
        <v>74</v>
      </c>
      <c r="G24" s="16" t="s">
        <v>75</v>
      </c>
      <c r="H24" s="16" t="s">
        <v>26</v>
      </c>
      <c r="I24" s="16">
        <v>1</v>
      </c>
    </row>
    <row r="25" spans="1:9">
      <c r="A25" s="16">
        <v>23</v>
      </c>
      <c r="B25" s="17">
        <v>610726002202</v>
      </c>
      <c r="C25" s="17" t="s">
        <v>10</v>
      </c>
      <c r="D25" s="16" t="s">
        <v>11</v>
      </c>
      <c r="E25" s="16" t="s">
        <v>73</v>
      </c>
      <c r="F25" s="16" t="s">
        <v>76</v>
      </c>
      <c r="G25" s="16" t="s">
        <v>77</v>
      </c>
      <c r="H25" s="16" t="s">
        <v>26</v>
      </c>
      <c r="I25" s="16">
        <v>1</v>
      </c>
    </row>
    <row r="26" spans="1:9">
      <c r="A26" s="16">
        <v>24</v>
      </c>
      <c r="B26" s="17">
        <v>610726109214</v>
      </c>
      <c r="C26" s="17" t="s">
        <v>10</v>
      </c>
      <c r="D26" s="16" t="s">
        <v>11</v>
      </c>
      <c r="E26" s="16" t="s">
        <v>73</v>
      </c>
      <c r="F26" s="16" t="s">
        <v>78</v>
      </c>
      <c r="G26" s="16" t="s">
        <v>79</v>
      </c>
      <c r="H26" s="16" t="s">
        <v>26</v>
      </c>
      <c r="I26" s="16">
        <v>1</v>
      </c>
    </row>
    <row r="27" spans="1:9">
      <c r="A27" s="16">
        <v>25</v>
      </c>
      <c r="B27" s="17">
        <v>610726105216</v>
      </c>
      <c r="C27" s="17" t="s">
        <v>10</v>
      </c>
      <c r="D27" s="16" t="s">
        <v>11</v>
      </c>
      <c r="E27" s="16" t="s">
        <v>73</v>
      </c>
      <c r="F27" s="16" t="s">
        <v>80</v>
      </c>
      <c r="G27" s="16" t="s">
        <v>81</v>
      </c>
      <c r="H27" s="16" t="s">
        <v>26</v>
      </c>
      <c r="I27" s="16">
        <v>1</v>
      </c>
    </row>
    <row r="28" spans="1:9">
      <c r="A28" s="16">
        <v>26</v>
      </c>
      <c r="B28" s="16" t="s">
        <v>82</v>
      </c>
      <c r="C28" s="17" t="s">
        <v>10</v>
      </c>
      <c r="D28" s="16" t="s">
        <v>11</v>
      </c>
      <c r="E28" s="16" t="s">
        <v>73</v>
      </c>
      <c r="F28" s="16" t="s">
        <v>83</v>
      </c>
      <c r="G28" s="16" t="s">
        <v>84</v>
      </c>
      <c r="H28" s="16" t="s">
        <v>26</v>
      </c>
      <c r="I28" s="16">
        <v>1</v>
      </c>
    </row>
    <row r="29" spans="1:9">
      <c r="A29" s="16">
        <v>27</v>
      </c>
      <c r="B29" s="16" t="s">
        <v>85</v>
      </c>
      <c r="C29" s="17" t="s">
        <v>10</v>
      </c>
      <c r="D29" s="16" t="s">
        <v>11</v>
      </c>
      <c r="E29" s="16" t="s">
        <v>73</v>
      </c>
      <c r="F29" s="16" t="s">
        <v>74</v>
      </c>
      <c r="G29" s="16" t="s">
        <v>86</v>
      </c>
      <c r="H29" s="16" t="s">
        <v>15</v>
      </c>
      <c r="I29" s="16">
        <v>1</v>
      </c>
    </row>
    <row r="30" spans="1:9">
      <c r="A30" s="16">
        <v>28</v>
      </c>
      <c r="B30" s="17">
        <v>610728105001</v>
      </c>
      <c r="C30" s="17" t="s">
        <v>10</v>
      </c>
      <c r="D30" s="16" t="s">
        <v>11</v>
      </c>
      <c r="E30" s="16" t="s">
        <v>87</v>
      </c>
      <c r="F30" s="16" t="s">
        <v>88</v>
      </c>
      <c r="G30" s="16" t="s">
        <v>89</v>
      </c>
      <c r="H30" s="16" t="s">
        <v>26</v>
      </c>
      <c r="I30" s="16">
        <v>1</v>
      </c>
    </row>
    <row r="31" spans="1:9">
      <c r="A31" s="16">
        <v>29</v>
      </c>
      <c r="B31" s="16" t="s">
        <v>90</v>
      </c>
      <c r="C31" s="17" t="s">
        <v>10</v>
      </c>
      <c r="D31" s="16" t="s">
        <v>11</v>
      </c>
      <c r="E31" s="16" t="s">
        <v>87</v>
      </c>
      <c r="F31" s="16" t="s">
        <v>91</v>
      </c>
      <c r="G31" s="16" t="s">
        <v>92</v>
      </c>
      <c r="H31" s="16" t="s">
        <v>15</v>
      </c>
      <c r="I31" s="16">
        <v>1</v>
      </c>
    </row>
    <row r="32" spans="1:9">
      <c r="A32" s="16">
        <v>30</v>
      </c>
      <c r="B32" s="16" t="s">
        <v>93</v>
      </c>
      <c r="C32" s="17" t="s">
        <v>10</v>
      </c>
      <c r="D32" s="16" t="s">
        <v>11</v>
      </c>
      <c r="E32" s="16" t="s">
        <v>87</v>
      </c>
      <c r="F32" s="16" t="s">
        <v>94</v>
      </c>
      <c r="G32" s="16" t="s">
        <v>95</v>
      </c>
      <c r="H32" s="16" t="s">
        <v>26</v>
      </c>
      <c r="I32" s="16">
        <v>1</v>
      </c>
    </row>
    <row r="33" spans="1:9">
      <c r="A33" s="16">
        <v>31</v>
      </c>
      <c r="B33" s="16" t="s">
        <v>96</v>
      </c>
      <c r="C33" s="17" t="s">
        <v>10</v>
      </c>
      <c r="D33" s="16" t="s">
        <v>11</v>
      </c>
      <c r="E33" s="16" t="s">
        <v>87</v>
      </c>
      <c r="F33" s="16" t="s">
        <v>97</v>
      </c>
      <c r="G33" s="16" t="s">
        <v>98</v>
      </c>
      <c r="H33" s="16" t="s">
        <v>26</v>
      </c>
      <c r="I33" s="16">
        <v>1</v>
      </c>
    </row>
    <row r="34" spans="1:9">
      <c r="A34" s="16">
        <v>32</v>
      </c>
      <c r="B34" s="16" t="s">
        <v>99</v>
      </c>
      <c r="C34" s="17" t="s">
        <v>10</v>
      </c>
      <c r="D34" s="16" t="s">
        <v>11</v>
      </c>
      <c r="E34" s="16" t="s">
        <v>87</v>
      </c>
      <c r="F34" s="16" t="s">
        <v>100</v>
      </c>
      <c r="G34" s="16" t="s">
        <v>101</v>
      </c>
      <c r="H34" s="16" t="s">
        <v>26</v>
      </c>
      <c r="I34" s="16">
        <v>1</v>
      </c>
    </row>
    <row r="35" spans="1:9">
      <c r="A35" s="16">
        <v>33</v>
      </c>
      <c r="B35" s="16" t="s">
        <v>102</v>
      </c>
      <c r="C35" s="17" t="s">
        <v>10</v>
      </c>
      <c r="D35" s="16" t="s">
        <v>11</v>
      </c>
      <c r="E35" s="16" t="s">
        <v>87</v>
      </c>
      <c r="F35" s="16" t="s">
        <v>103</v>
      </c>
      <c r="G35" s="16" t="s">
        <v>104</v>
      </c>
      <c r="H35" s="16" t="s">
        <v>26</v>
      </c>
      <c r="I35" s="16">
        <v>1</v>
      </c>
    </row>
    <row r="36" spans="1:9">
      <c r="A36" s="16">
        <v>34</v>
      </c>
      <c r="B36" s="16" t="s">
        <v>105</v>
      </c>
      <c r="C36" s="17" t="s">
        <v>10</v>
      </c>
      <c r="D36" s="16" t="s">
        <v>11</v>
      </c>
      <c r="E36" s="16" t="s">
        <v>106</v>
      </c>
      <c r="F36" s="16" t="s">
        <v>107</v>
      </c>
      <c r="G36" s="16" t="s">
        <v>108</v>
      </c>
      <c r="H36" s="16" t="s">
        <v>15</v>
      </c>
      <c r="I36" s="16">
        <v>1</v>
      </c>
    </row>
  </sheetData>
  <autoFilter ref="A2:I36">
    <extLst/>
  </autoFilter>
  <mergeCells count="1">
    <mergeCell ref="A1:I1"/>
  </mergeCells>
  <pageMargins left="0.699305555555556" right="0.699305555555556" top="0.75" bottom="0.75" header="0.3" footer="0.3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opLeftCell="A22" workbookViewId="0">
      <selection activeCell="A32" sqref="A32:K32"/>
    </sheetView>
  </sheetViews>
  <sheetFormatPr defaultColWidth="9" defaultRowHeight="14.25"/>
  <cols>
    <col min="1" max="1" width="5.25" customWidth="1"/>
    <col min="2" max="2" width="12.8333333333333" customWidth="1"/>
    <col min="3" max="3" width="6.91666666666667" customWidth="1"/>
    <col min="4" max="4" width="6.58333333333333" customWidth="1"/>
    <col min="5" max="5" width="7.58333333333333" customWidth="1"/>
    <col min="6" max="6" width="9.75" customWidth="1"/>
    <col min="7" max="7" width="14.5833333333333" customWidth="1"/>
    <col min="8" max="8" width="5.66666666666667" customWidth="1"/>
    <col min="9" max="9" width="6.5" customWidth="1"/>
    <col min="10" max="10" width="11.6666666666667" customWidth="1"/>
    <col min="11" max="11" width="7.58333333333333" customWidth="1"/>
  </cols>
  <sheetData>
    <row r="1" ht="22.5" spans="1:11">
      <c r="A1" s="15" t="s">
        <v>1</v>
      </c>
      <c r="B1" s="15" t="s">
        <v>2</v>
      </c>
      <c r="C1" s="15" t="s">
        <v>3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8</v>
      </c>
      <c r="I1" s="15" t="s">
        <v>9</v>
      </c>
      <c r="J1" s="15" t="s">
        <v>109</v>
      </c>
      <c r="K1" s="15" t="s">
        <v>110</v>
      </c>
    </row>
    <row r="2" spans="1:11">
      <c r="A2" s="16">
        <v>1</v>
      </c>
      <c r="B2" s="17">
        <v>610703107240</v>
      </c>
      <c r="C2" s="17" t="s">
        <v>10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15</v>
      </c>
      <c r="I2" s="16">
        <v>1</v>
      </c>
      <c r="J2" s="16">
        <v>50</v>
      </c>
      <c r="K2" s="16">
        <v>200</v>
      </c>
    </row>
    <row r="3" spans="1:11">
      <c r="A3" s="16">
        <v>2</v>
      </c>
      <c r="B3" s="17">
        <v>610703115217</v>
      </c>
      <c r="C3" s="17" t="s">
        <v>10</v>
      </c>
      <c r="D3" s="16" t="s">
        <v>11</v>
      </c>
      <c r="E3" s="16" t="s">
        <v>12</v>
      </c>
      <c r="F3" s="16" t="s">
        <v>16</v>
      </c>
      <c r="G3" s="16" t="s">
        <v>17</v>
      </c>
      <c r="H3" s="16" t="s">
        <v>15</v>
      </c>
      <c r="I3" s="16">
        <v>1</v>
      </c>
      <c r="J3" s="16">
        <v>30</v>
      </c>
      <c r="K3" s="16">
        <v>105</v>
      </c>
    </row>
    <row r="4" spans="1:11">
      <c r="A4" s="16">
        <v>3</v>
      </c>
      <c r="B4" s="16" t="s">
        <v>18</v>
      </c>
      <c r="C4" s="17" t="s">
        <v>10</v>
      </c>
      <c r="D4" s="16" t="s">
        <v>11</v>
      </c>
      <c r="E4" s="16" t="s">
        <v>12</v>
      </c>
      <c r="F4" s="16" t="s">
        <v>19</v>
      </c>
      <c r="G4" s="16" t="s">
        <v>20</v>
      </c>
      <c r="H4" s="16" t="s">
        <v>15</v>
      </c>
      <c r="I4" s="16">
        <v>1</v>
      </c>
      <c r="J4" s="16">
        <v>45</v>
      </c>
      <c r="K4" s="16">
        <v>200</v>
      </c>
    </row>
    <row r="5" spans="1:11">
      <c r="A5" s="16">
        <v>4</v>
      </c>
      <c r="B5" s="16" t="s">
        <v>21</v>
      </c>
      <c r="C5" s="17" t="s">
        <v>10</v>
      </c>
      <c r="D5" s="16" t="s">
        <v>11</v>
      </c>
      <c r="E5" s="16" t="s">
        <v>12</v>
      </c>
      <c r="F5" s="16" t="s">
        <v>22</v>
      </c>
      <c r="G5" s="16" t="s">
        <v>23</v>
      </c>
      <c r="H5" s="16" t="s">
        <v>15</v>
      </c>
      <c r="I5" s="16">
        <v>1</v>
      </c>
      <c r="J5" s="16">
        <v>40</v>
      </c>
      <c r="K5" s="16">
        <v>140</v>
      </c>
    </row>
    <row r="6" spans="1:11">
      <c r="A6" s="16">
        <v>5</v>
      </c>
      <c r="B6" s="16" t="s">
        <v>24</v>
      </c>
      <c r="C6" s="17" t="s">
        <v>10</v>
      </c>
      <c r="D6" s="16" t="s">
        <v>11</v>
      </c>
      <c r="E6" s="16" t="s">
        <v>12</v>
      </c>
      <c r="F6" s="16" t="s">
        <v>16</v>
      </c>
      <c r="G6" s="16" t="s">
        <v>25</v>
      </c>
      <c r="H6" s="16" t="s">
        <v>26</v>
      </c>
      <c r="I6" s="16">
        <v>1</v>
      </c>
      <c r="J6" s="16">
        <v>20</v>
      </c>
      <c r="K6" s="16">
        <v>60</v>
      </c>
    </row>
    <row r="7" spans="1:11">
      <c r="A7" s="16">
        <v>6</v>
      </c>
      <c r="B7" s="16" t="s">
        <v>27</v>
      </c>
      <c r="C7" s="17" t="s">
        <v>10</v>
      </c>
      <c r="D7" s="16" t="s">
        <v>11</v>
      </c>
      <c r="E7" s="16" t="s">
        <v>28</v>
      </c>
      <c r="F7" s="16" t="s">
        <v>29</v>
      </c>
      <c r="G7" s="16" t="s">
        <v>30</v>
      </c>
      <c r="H7" s="16" t="s">
        <v>26</v>
      </c>
      <c r="I7" s="16">
        <v>1</v>
      </c>
      <c r="J7" s="16">
        <v>35</v>
      </c>
      <c r="K7" s="16">
        <v>105</v>
      </c>
    </row>
    <row r="8" spans="1:11">
      <c r="A8" s="16">
        <v>7</v>
      </c>
      <c r="B8" s="17">
        <v>610725101214</v>
      </c>
      <c r="C8" s="17" t="s">
        <v>10</v>
      </c>
      <c r="D8" s="16" t="s">
        <v>11</v>
      </c>
      <c r="E8" s="16" t="s">
        <v>33</v>
      </c>
      <c r="F8" s="16" t="s">
        <v>34</v>
      </c>
      <c r="G8" s="16" t="s">
        <v>35</v>
      </c>
      <c r="H8" s="16" t="s">
        <v>26</v>
      </c>
      <c r="I8" s="16">
        <v>1</v>
      </c>
      <c r="J8" s="16">
        <v>30</v>
      </c>
      <c r="K8" s="16">
        <v>100</v>
      </c>
    </row>
    <row r="9" spans="1:11">
      <c r="A9" s="16">
        <v>8</v>
      </c>
      <c r="B9" s="16" t="s">
        <v>36</v>
      </c>
      <c r="C9" s="17" t="s">
        <v>10</v>
      </c>
      <c r="D9" s="16" t="s">
        <v>11</v>
      </c>
      <c r="E9" s="16" t="s">
        <v>33</v>
      </c>
      <c r="F9" s="16" t="s">
        <v>37</v>
      </c>
      <c r="G9" s="16" t="s">
        <v>38</v>
      </c>
      <c r="H9" s="16" t="s">
        <v>26</v>
      </c>
      <c r="I9" s="16">
        <v>1</v>
      </c>
      <c r="J9" s="16">
        <v>35</v>
      </c>
      <c r="K9" s="16">
        <v>95</v>
      </c>
    </row>
    <row r="10" spans="1:11">
      <c r="A10" s="16">
        <v>9</v>
      </c>
      <c r="B10" s="17">
        <v>610723107214</v>
      </c>
      <c r="C10" s="17" t="s">
        <v>10</v>
      </c>
      <c r="D10" s="16" t="s">
        <v>11</v>
      </c>
      <c r="E10" s="16" t="s">
        <v>39</v>
      </c>
      <c r="F10" s="16" t="s">
        <v>40</v>
      </c>
      <c r="G10" s="16" t="s">
        <v>41</v>
      </c>
      <c r="H10" s="16" t="s">
        <v>26</v>
      </c>
      <c r="I10" s="16">
        <v>1</v>
      </c>
      <c r="J10" s="16">
        <v>30</v>
      </c>
      <c r="K10" s="16">
        <v>80</v>
      </c>
    </row>
    <row r="11" spans="1:11">
      <c r="A11" s="16">
        <v>10</v>
      </c>
      <c r="B11" s="17">
        <v>610723110214</v>
      </c>
      <c r="C11" s="17" t="s">
        <v>10</v>
      </c>
      <c r="D11" s="16" t="s">
        <v>11</v>
      </c>
      <c r="E11" s="16" t="s">
        <v>39</v>
      </c>
      <c r="F11" s="16" t="s">
        <v>42</v>
      </c>
      <c r="G11" s="16" t="s">
        <v>43</v>
      </c>
      <c r="H11" s="16" t="s">
        <v>26</v>
      </c>
      <c r="I11" s="16">
        <v>1</v>
      </c>
      <c r="J11" s="16">
        <v>25</v>
      </c>
      <c r="K11" s="16">
        <v>85</v>
      </c>
    </row>
    <row r="12" spans="1:11">
      <c r="A12" s="16">
        <v>11</v>
      </c>
      <c r="B12" s="16" t="s">
        <v>44</v>
      </c>
      <c r="C12" s="17" t="s">
        <v>10</v>
      </c>
      <c r="D12" s="16" t="s">
        <v>11</v>
      </c>
      <c r="E12" s="16" t="s">
        <v>39</v>
      </c>
      <c r="F12" s="16" t="s">
        <v>45</v>
      </c>
      <c r="G12" s="16" t="s">
        <v>46</v>
      </c>
      <c r="H12" s="16" t="s">
        <v>26</v>
      </c>
      <c r="I12" s="16">
        <v>1</v>
      </c>
      <c r="J12" s="16">
        <v>30</v>
      </c>
      <c r="K12" s="16">
        <v>120</v>
      </c>
    </row>
    <row r="13" spans="1:11">
      <c r="A13" s="16">
        <v>12</v>
      </c>
      <c r="B13" s="16" t="s">
        <v>47</v>
      </c>
      <c r="C13" s="17" t="s">
        <v>10</v>
      </c>
      <c r="D13" s="16" t="s">
        <v>11</v>
      </c>
      <c r="E13" s="16" t="s">
        <v>39</v>
      </c>
      <c r="F13" s="16" t="s">
        <v>48</v>
      </c>
      <c r="G13" s="16" t="s">
        <v>49</v>
      </c>
      <c r="H13" s="16" t="s">
        <v>26</v>
      </c>
      <c r="I13" s="16">
        <v>1</v>
      </c>
      <c r="J13" s="16">
        <v>25</v>
      </c>
      <c r="K13" s="16">
        <v>60</v>
      </c>
    </row>
    <row r="14" spans="1:11">
      <c r="A14" s="16">
        <v>13</v>
      </c>
      <c r="B14" s="17">
        <v>610724103207</v>
      </c>
      <c r="C14" s="17" t="s">
        <v>10</v>
      </c>
      <c r="D14" s="16" t="s">
        <v>11</v>
      </c>
      <c r="E14" s="16" t="s">
        <v>50</v>
      </c>
      <c r="F14" s="16" t="s">
        <v>51</v>
      </c>
      <c r="G14" s="16" t="s">
        <v>52</v>
      </c>
      <c r="H14" s="16" t="s">
        <v>15</v>
      </c>
      <c r="I14" s="16">
        <v>1</v>
      </c>
      <c r="J14" s="16">
        <v>35</v>
      </c>
      <c r="K14" s="16">
        <v>80</v>
      </c>
    </row>
    <row r="15" spans="1:11">
      <c r="A15" s="16">
        <v>14</v>
      </c>
      <c r="B15" s="17">
        <v>610724117208</v>
      </c>
      <c r="C15" s="17" t="s">
        <v>10</v>
      </c>
      <c r="D15" s="16" t="s">
        <v>11</v>
      </c>
      <c r="E15" s="16" t="s">
        <v>50</v>
      </c>
      <c r="F15" s="16" t="s">
        <v>53</v>
      </c>
      <c r="G15" s="16" t="s">
        <v>54</v>
      </c>
      <c r="H15" s="16" t="s">
        <v>26</v>
      </c>
      <c r="I15" s="16">
        <v>1</v>
      </c>
      <c r="J15" s="16">
        <v>30</v>
      </c>
      <c r="K15" s="16">
        <v>115</v>
      </c>
    </row>
    <row r="16" spans="1:11">
      <c r="A16" s="18">
        <v>15</v>
      </c>
      <c r="B16" s="18" t="s">
        <v>111</v>
      </c>
      <c r="C16" s="19" t="s">
        <v>10</v>
      </c>
      <c r="D16" s="18" t="s">
        <v>11</v>
      </c>
      <c r="E16" s="18" t="s">
        <v>50</v>
      </c>
      <c r="F16" s="18" t="s">
        <v>59</v>
      </c>
      <c r="G16" s="18" t="s">
        <v>112</v>
      </c>
      <c r="H16" s="18" t="s">
        <v>26</v>
      </c>
      <c r="I16" s="18">
        <v>1</v>
      </c>
      <c r="J16" s="18">
        <v>25</v>
      </c>
      <c r="K16" s="18">
        <v>55</v>
      </c>
    </row>
    <row r="17" spans="1:11">
      <c r="A17" s="16">
        <v>16</v>
      </c>
      <c r="B17" s="16" t="s">
        <v>55</v>
      </c>
      <c r="C17" s="17" t="s">
        <v>10</v>
      </c>
      <c r="D17" s="16" t="s">
        <v>11</v>
      </c>
      <c r="E17" s="16" t="s">
        <v>50</v>
      </c>
      <c r="F17" s="16" t="s">
        <v>56</v>
      </c>
      <c r="G17" s="16" t="s">
        <v>57</v>
      </c>
      <c r="H17" s="16" t="s">
        <v>26</v>
      </c>
      <c r="I17" s="16">
        <v>1</v>
      </c>
      <c r="J17" s="16">
        <v>20</v>
      </c>
      <c r="K17" s="16">
        <v>70</v>
      </c>
    </row>
    <row r="18" spans="1:11">
      <c r="A18" s="16">
        <v>17</v>
      </c>
      <c r="B18" s="16" t="s">
        <v>58</v>
      </c>
      <c r="C18" s="17" t="s">
        <v>10</v>
      </c>
      <c r="D18" s="16" t="s">
        <v>11</v>
      </c>
      <c r="E18" s="16" t="s">
        <v>50</v>
      </c>
      <c r="F18" s="16" t="s">
        <v>59</v>
      </c>
      <c r="G18" s="16" t="s">
        <v>60</v>
      </c>
      <c r="H18" s="16" t="s">
        <v>26</v>
      </c>
      <c r="I18" s="16">
        <v>1</v>
      </c>
      <c r="J18" s="16">
        <v>20</v>
      </c>
      <c r="K18" s="16">
        <v>70</v>
      </c>
    </row>
    <row r="19" spans="1:11">
      <c r="A19" s="16">
        <v>18</v>
      </c>
      <c r="B19" s="16" t="s">
        <v>61</v>
      </c>
      <c r="C19" s="17" t="s">
        <v>10</v>
      </c>
      <c r="D19" s="16" t="s">
        <v>11</v>
      </c>
      <c r="E19" s="16" t="s">
        <v>50</v>
      </c>
      <c r="F19" s="16" t="s">
        <v>62</v>
      </c>
      <c r="G19" s="16" t="s">
        <v>63</v>
      </c>
      <c r="H19" s="16" t="s">
        <v>26</v>
      </c>
      <c r="I19" s="16">
        <v>1</v>
      </c>
      <c r="J19" s="16">
        <v>30</v>
      </c>
      <c r="K19" s="16">
        <v>80</v>
      </c>
    </row>
    <row r="20" spans="1:11">
      <c r="A20" s="16">
        <v>19</v>
      </c>
      <c r="B20" s="16" t="s">
        <v>64</v>
      </c>
      <c r="C20" s="17" t="s">
        <v>10</v>
      </c>
      <c r="D20" s="16" t="s">
        <v>11</v>
      </c>
      <c r="E20" s="16" t="s">
        <v>50</v>
      </c>
      <c r="F20" s="16" t="s">
        <v>65</v>
      </c>
      <c r="G20" s="16" t="s">
        <v>66</v>
      </c>
      <c r="H20" s="16" t="s">
        <v>26</v>
      </c>
      <c r="I20" s="16">
        <v>1</v>
      </c>
      <c r="J20" s="16">
        <v>35</v>
      </c>
      <c r="K20" s="16">
        <v>75</v>
      </c>
    </row>
    <row r="21" spans="1:11">
      <c r="A21" s="16">
        <v>20</v>
      </c>
      <c r="B21" s="17">
        <v>610727112209</v>
      </c>
      <c r="C21" s="17" t="s">
        <v>10</v>
      </c>
      <c r="D21" s="16" t="s">
        <v>11</v>
      </c>
      <c r="E21" s="16" t="s">
        <v>67</v>
      </c>
      <c r="F21" s="16" t="s">
        <v>68</v>
      </c>
      <c r="G21" s="16" t="s">
        <v>69</v>
      </c>
      <c r="H21" s="16" t="s">
        <v>26</v>
      </c>
      <c r="I21" s="16">
        <v>1</v>
      </c>
      <c r="J21" s="16">
        <v>40</v>
      </c>
      <c r="K21" s="16">
        <v>120</v>
      </c>
    </row>
    <row r="22" spans="1:11">
      <c r="A22" s="16">
        <v>21</v>
      </c>
      <c r="B22" s="16" t="s">
        <v>70</v>
      </c>
      <c r="C22" s="17" t="s">
        <v>10</v>
      </c>
      <c r="D22" s="16" t="s">
        <v>11</v>
      </c>
      <c r="E22" s="16" t="s">
        <v>67</v>
      </c>
      <c r="F22" s="16" t="s">
        <v>71</v>
      </c>
      <c r="G22" s="16" t="s">
        <v>72</v>
      </c>
      <c r="H22" s="16" t="s">
        <v>26</v>
      </c>
      <c r="I22" s="16">
        <v>1</v>
      </c>
      <c r="J22" s="16">
        <v>30</v>
      </c>
      <c r="K22" s="16">
        <v>80</v>
      </c>
    </row>
    <row r="23" spans="1:11">
      <c r="A23" s="16">
        <v>22</v>
      </c>
      <c r="B23" s="17">
        <v>610726118206</v>
      </c>
      <c r="C23" s="17" t="s">
        <v>10</v>
      </c>
      <c r="D23" s="16" t="s">
        <v>11</v>
      </c>
      <c r="E23" s="16" t="s">
        <v>73</v>
      </c>
      <c r="F23" s="16" t="s">
        <v>74</v>
      </c>
      <c r="G23" s="16" t="s">
        <v>75</v>
      </c>
      <c r="H23" s="16" t="s">
        <v>26</v>
      </c>
      <c r="I23" s="16">
        <v>1</v>
      </c>
      <c r="J23" s="16">
        <v>40</v>
      </c>
      <c r="K23" s="16">
        <v>110</v>
      </c>
    </row>
    <row r="24" spans="1:11">
      <c r="A24" s="16">
        <v>23</v>
      </c>
      <c r="B24" s="17">
        <v>610726002202</v>
      </c>
      <c r="C24" s="17" t="s">
        <v>10</v>
      </c>
      <c r="D24" s="16" t="s">
        <v>11</v>
      </c>
      <c r="E24" s="16" t="s">
        <v>73</v>
      </c>
      <c r="F24" s="16" t="s">
        <v>76</v>
      </c>
      <c r="G24" s="16" t="s">
        <v>77</v>
      </c>
      <c r="H24" s="16" t="s">
        <v>26</v>
      </c>
      <c r="I24" s="16">
        <v>1</v>
      </c>
      <c r="J24" s="16">
        <v>50</v>
      </c>
      <c r="K24" s="16">
        <v>180</v>
      </c>
    </row>
    <row r="25" spans="1:11">
      <c r="A25" s="16">
        <v>24</v>
      </c>
      <c r="B25" s="17">
        <v>610726109214</v>
      </c>
      <c r="C25" s="17" t="s">
        <v>10</v>
      </c>
      <c r="D25" s="16" t="s">
        <v>11</v>
      </c>
      <c r="E25" s="16" t="s">
        <v>73</v>
      </c>
      <c r="F25" s="16" t="s">
        <v>78</v>
      </c>
      <c r="G25" s="16" t="s">
        <v>79</v>
      </c>
      <c r="H25" s="16" t="s">
        <v>26</v>
      </c>
      <c r="I25" s="16">
        <v>1</v>
      </c>
      <c r="J25" s="16">
        <v>45</v>
      </c>
      <c r="K25" s="16">
        <v>160</v>
      </c>
    </row>
    <row r="26" spans="1:11">
      <c r="A26" s="16">
        <v>25</v>
      </c>
      <c r="B26" s="17">
        <v>610726105216</v>
      </c>
      <c r="C26" s="17" t="s">
        <v>10</v>
      </c>
      <c r="D26" s="16" t="s">
        <v>11</v>
      </c>
      <c r="E26" s="16" t="s">
        <v>73</v>
      </c>
      <c r="F26" s="16" t="s">
        <v>80</v>
      </c>
      <c r="G26" s="16" t="s">
        <v>81</v>
      </c>
      <c r="H26" s="16" t="s">
        <v>26</v>
      </c>
      <c r="I26" s="16">
        <v>1</v>
      </c>
      <c r="J26" s="16">
        <v>30</v>
      </c>
      <c r="K26" s="16">
        <v>90</v>
      </c>
    </row>
    <row r="27" spans="1:11">
      <c r="A27" s="18">
        <v>26</v>
      </c>
      <c r="B27" s="18" t="s">
        <v>113</v>
      </c>
      <c r="C27" s="19" t="s">
        <v>10</v>
      </c>
      <c r="D27" s="18" t="s">
        <v>11</v>
      </c>
      <c r="E27" s="18" t="s">
        <v>73</v>
      </c>
      <c r="F27" s="18" t="s">
        <v>114</v>
      </c>
      <c r="G27" s="18" t="s">
        <v>115</v>
      </c>
      <c r="H27" s="18" t="s">
        <v>26</v>
      </c>
      <c r="I27" s="18">
        <v>1</v>
      </c>
      <c r="J27" s="18">
        <v>30</v>
      </c>
      <c r="K27" s="18">
        <v>95</v>
      </c>
    </row>
    <row r="28" spans="1:11">
      <c r="A28" s="16">
        <v>27</v>
      </c>
      <c r="B28" s="16" t="s">
        <v>82</v>
      </c>
      <c r="C28" s="17" t="s">
        <v>10</v>
      </c>
      <c r="D28" s="16" t="s">
        <v>11</v>
      </c>
      <c r="E28" s="16" t="s">
        <v>73</v>
      </c>
      <c r="F28" s="16" t="s">
        <v>83</v>
      </c>
      <c r="G28" s="16" t="s">
        <v>84</v>
      </c>
      <c r="H28" s="16" t="s">
        <v>26</v>
      </c>
      <c r="I28" s="16">
        <v>1</v>
      </c>
      <c r="J28" s="16">
        <v>35</v>
      </c>
      <c r="K28" s="16">
        <v>110</v>
      </c>
    </row>
    <row r="29" spans="1:11">
      <c r="A29" s="18">
        <v>28</v>
      </c>
      <c r="B29" s="18" t="s">
        <v>116</v>
      </c>
      <c r="C29" s="19" t="s">
        <v>10</v>
      </c>
      <c r="D29" s="18" t="s">
        <v>11</v>
      </c>
      <c r="E29" s="18" t="s">
        <v>73</v>
      </c>
      <c r="F29" s="18" t="s">
        <v>117</v>
      </c>
      <c r="G29" s="18" t="s">
        <v>118</v>
      </c>
      <c r="H29" s="18" t="s">
        <v>26</v>
      </c>
      <c r="I29" s="18">
        <v>1</v>
      </c>
      <c r="J29" s="18">
        <v>20</v>
      </c>
      <c r="K29" s="18">
        <v>70</v>
      </c>
    </row>
    <row r="30" spans="1:11">
      <c r="A30" s="16">
        <v>29</v>
      </c>
      <c r="B30" s="16" t="s">
        <v>85</v>
      </c>
      <c r="C30" s="17" t="s">
        <v>10</v>
      </c>
      <c r="D30" s="16" t="s">
        <v>11</v>
      </c>
      <c r="E30" s="16" t="s">
        <v>73</v>
      </c>
      <c r="F30" s="16" t="s">
        <v>74</v>
      </c>
      <c r="G30" s="16" t="s">
        <v>86</v>
      </c>
      <c r="H30" s="16" t="s">
        <v>15</v>
      </c>
      <c r="I30" s="16">
        <v>1</v>
      </c>
      <c r="J30" s="16">
        <v>30</v>
      </c>
      <c r="K30" s="16">
        <v>105</v>
      </c>
    </row>
    <row r="31" spans="1:11">
      <c r="A31" s="16">
        <v>30</v>
      </c>
      <c r="B31" s="17">
        <v>610728105001</v>
      </c>
      <c r="C31" s="17" t="s">
        <v>10</v>
      </c>
      <c r="D31" s="16" t="s">
        <v>11</v>
      </c>
      <c r="E31" s="16" t="s">
        <v>87</v>
      </c>
      <c r="F31" s="16" t="s">
        <v>88</v>
      </c>
      <c r="G31" s="16" t="s">
        <v>89</v>
      </c>
      <c r="H31" s="16" t="s">
        <v>26</v>
      </c>
      <c r="I31" s="16">
        <v>1</v>
      </c>
      <c r="J31" s="16">
        <v>30</v>
      </c>
      <c r="K31" s="16">
        <v>80</v>
      </c>
    </row>
    <row r="32" spans="1:11">
      <c r="A32" s="18">
        <v>31</v>
      </c>
      <c r="B32" s="18" t="s">
        <v>119</v>
      </c>
      <c r="C32" s="19" t="s">
        <v>10</v>
      </c>
      <c r="D32" s="18" t="s">
        <v>11</v>
      </c>
      <c r="E32" s="18" t="s">
        <v>87</v>
      </c>
      <c r="F32" s="18" t="s">
        <v>120</v>
      </c>
      <c r="G32" s="18" t="s">
        <v>121</v>
      </c>
      <c r="H32" s="18" t="s">
        <v>26</v>
      </c>
      <c r="I32" s="18">
        <v>1</v>
      </c>
      <c r="J32" s="18">
        <v>25</v>
      </c>
      <c r="K32" s="18">
        <v>50</v>
      </c>
    </row>
    <row r="33" spans="1:11">
      <c r="A33" s="16">
        <v>32</v>
      </c>
      <c r="B33" s="16" t="s">
        <v>90</v>
      </c>
      <c r="C33" s="17" t="s">
        <v>10</v>
      </c>
      <c r="D33" s="16" t="s">
        <v>11</v>
      </c>
      <c r="E33" s="16" t="s">
        <v>87</v>
      </c>
      <c r="F33" s="16" t="s">
        <v>91</v>
      </c>
      <c r="G33" s="16" t="s">
        <v>92</v>
      </c>
      <c r="H33" s="16" t="s">
        <v>15</v>
      </c>
      <c r="I33" s="16">
        <v>1</v>
      </c>
      <c r="J33" s="16">
        <v>35</v>
      </c>
      <c r="K33" s="16">
        <v>130</v>
      </c>
    </row>
    <row r="34" spans="1:11">
      <c r="A34" s="16">
        <v>33</v>
      </c>
      <c r="B34" s="16" t="s">
        <v>93</v>
      </c>
      <c r="C34" s="17" t="s">
        <v>10</v>
      </c>
      <c r="D34" s="16" t="s">
        <v>11</v>
      </c>
      <c r="E34" s="16" t="s">
        <v>87</v>
      </c>
      <c r="F34" s="16" t="s">
        <v>94</v>
      </c>
      <c r="G34" s="16" t="s">
        <v>95</v>
      </c>
      <c r="H34" s="16" t="s">
        <v>26</v>
      </c>
      <c r="I34" s="16">
        <v>1</v>
      </c>
      <c r="J34" s="16">
        <v>20</v>
      </c>
      <c r="K34" s="16">
        <v>70</v>
      </c>
    </row>
    <row r="35" spans="1:11">
      <c r="A35" s="16">
        <v>34</v>
      </c>
      <c r="B35" s="16" t="s">
        <v>96</v>
      </c>
      <c r="C35" s="17" t="s">
        <v>10</v>
      </c>
      <c r="D35" s="16" t="s">
        <v>11</v>
      </c>
      <c r="E35" s="16" t="s">
        <v>87</v>
      </c>
      <c r="F35" s="16" t="s">
        <v>97</v>
      </c>
      <c r="G35" s="16" t="s">
        <v>98</v>
      </c>
      <c r="H35" s="16" t="s">
        <v>26</v>
      </c>
      <c r="I35" s="16">
        <v>1</v>
      </c>
      <c r="J35" s="16">
        <v>20</v>
      </c>
      <c r="K35" s="16">
        <v>70</v>
      </c>
    </row>
    <row r="36" spans="1:11">
      <c r="A36" s="16">
        <v>35</v>
      </c>
      <c r="B36" s="16" t="s">
        <v>99</v>
      </c>
      <c r="C36" s="17" t="s">
        <v>10</v>
      </c>
      <c r="D36" s="16" t="s">
        <v>11</v>
      </c>
      <c r="E36" s="16" t="s">
        <v>87</v>
      </c>
      <c r="F36" s="16" t="s">
        <v>100</v>
      </c>
      <c r="G36" s="16" t="s">
        <v>101</v>
      </c>
      <c r="H36" s="16" t="s">
        <v>26</v>
      </c>
      <c r="I36" s="16">
        <v>1</v>
      </c>
      <c r="J36" s="16">
        <v>30</v>
      </c>
      <c r="K36" s="16">
        <v>105</v>
      </c>
    </row>
    <row r="37" spans="1:11">
      <c r="A37" s="16">
        <v>36</v>
      </c>
      <c r="B37" s="16" t="s">
        <v>102</v>
      </c>
      <c r="C37" s="17" t="s">
        <v>10</v>
      </c>
      <c r="D37" s="16" t="s">
        <v>11</v>
      </c>
      <c r="E37" s="16" t="s">
        <v>87</v>
      </c>
      <c r="F37" s="16" t="s">
        <v>103</v>
      </c>
      <c r="G37" s="16" t="s">
        <v>104</v>
      </c>
      <c r="H37" s="16" t="s">
        <v>26</v>
      </c>
      <c r="I37" s="16">
        <v>1</v>
      </c>
      <c r="J37" s="16">
        <v>35</v>
      </c>
      <c r="K37" s="16">
        <v>110</v>
      </c>
    </row>
    <row r="38" spans="1:11">
      <c r="A38" s="16">
        <v>37</v>
      </c>
      <c r="B38" s="16" t="s">
        <v>105</v>
      </c>
      <c r="C38" s="17" t="s">
        <v>10</v>
      </c>
      <c r="D38" s="16" t="s">
        <v>11</v>
      </c>
      <c r="E38" s="16" t="s">
        <v>106</v>
      </c>
      <c r="F38" s="16" t="s">
        <v>107</v>
      </c>
      <c r="G38" s="16" t="s">
        <v>108</v>
      </c>
      <c r="H38" s="16" t="s">
        <v>15</v>
      </c>
      <c r="I38" s="16">
        <v>1</v>
      </c>
      <c r="J38" s="16">
        <v>20</v>
      </c>
      <c r="K38" s="16">
        <v>70</v>
      </c>
    </row>
    <row r="39" spans="1:11">
      <c r="A39" s="16">
        <v>38</v>
      </c>
      <c r="B39" s="20">
        <v>610722114204</v>
      </c>
      <c r="C39" s="17" t="s">
        <v>10</v>
      </c>
      <c r="D39" s="16" t="s">
        <v>11</v>
      </c>
      <c r="E39" s="16" t="s">
        <v>28</v>
      </c>
      <c r="F39" s="16" t="s">
        <v>31</v>
      </c>
      <c r="G39" s="16" t="s">
        <v>32</v>
      </c>
      <c r="H39" s="16" t="s">
        <v>26</v>
      </c>
      <c r="I39" s="16">
        <v>1</v>
      </c>
      <c r="J39" s="16">
        <v>25</v>
      </c>
      <c r="K39" s="16">
        <v>80</v>
      </c>
    </row>
  </sheetData>
  <autoFilter ref="A1:K39">
    <sortState ref="A1:K39">
      <sortCondition ref="A1:A49"/>
    </sortState>
    <extLst/>
  </autoFilter>
  <printOptions horizontalCentered="1"/>
  <pageMargins left="0.15625" right="0.15625" top="0.393055555555556" bottom="0.393055555555556" header="0" footer="0"/>
  <pageSetup paperSize="9" fitToWidth="0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workbookViewId="0">
      <selection activeCell="J17" sqref="J17"/>
    </sheetView>
  </sheetViews>
  <sheetFormatPr defaultColWidth="9" defaultRowHeight="14.25"/>
  <sheetData>
    <row r="1" ht="15" spans="1:10">
      <c r="A1" s="1" t="s">
        <v>1</v>
      </c>
      <c r="B1" s="1" t="s">
        <v>5</v>
      </c>
      <c r="C1" s="1" t="s">
        <v>122</v>
      </c>
      <c r="D1" s="1" t="s">
        <v>123</v>
      </c>
      <c r="E1" s="2" t="s">
        <v>124</v>
      </c>
      <c r="F1" s="3"/>
      <c r="G1" s="4"/>
      <c r="H1" s="1" t="s">
        <v>125</v>
      </c>
      <c r="I1" s="13" t="s">
        <v>126</v>
      </c>
      <c r="J1" s="1" t="s">
        <v>127</v>
      </c>
    </row>
    <row r="2" ht="27" spans="1:10">
      <c r="A2" s="5"/>
      <c r="B2" s="5"/>
      <c r="C2" s="5"/>
      <c r="D2" s="5"/>
      <c r="E2" s="6" t="s">
        <v>128</v>
      </c>
      <c r="F2" s="7" t="s">
        <v>129</v>
      </c>
      <c r="G2" s="7" t="s">
        <v>130</v>
      </c>
      <c r="H2" s="5"/>
      <c r="I2" s="14"/>
      <c r="J2" s="5"/>
    </row>
    <row r="3" ht="15" spans="1:10">
      <c r="A3" s="8">
        <v>1</v>
      </c>
      <c r="B3" s="9" t="s">
        <v>28</v>
      </c>
      <c r="C3" s="10">
        <v>2</v>
      </c>
      <c r="D3" s="10">
        <v>2</v>
      </c>
      <c r="E3" s="10">
        <f>15.5*D3</f>
        <v>31</v>
      </c>
      <c r="F3" s="10">
        <f>4.5*D3</f>
        <v>9</v>
      </c>
      <c r="G3" s="10">
        <f>12*D3</f>
        <v>24</v>
      </c>
      <c r="H3" s="10">
        <f>24*D3</f>
        <v>48</v>
      </c>
      <c r="I3" s="10">
        <f>12.6*D3</f>
        <v>25.2</v>
      </c>
      <c r="J3" s="10">
        <f>SUM(E3:I3)</f>
        <v>137.2</v>
      </c>
    </row>
    <row r="4" ht="15" spans="1:10">
      <c r="A4" s="8">
        <v>2</v>
      </c>
      <c r="B4" s="9" t="s">
        <v>67</v>
      </c>
      <c r="C4" s="10">
        <v>2</v>
      </c>
      <c r="D4" s="10">
        <v>2</v>
      </c>
      <c r="E4" s="10">
        <f t="shared" ref="E4:E12" si="0">15.5*D4</f>
        <v>31</v>
      </c>
      <c r="F4" s="10">
        <f t="shared" ref="F4:F12" si="1">4.5*D4</f>
        <v>9</v>
      </c>
      <c r="G4" s="10">
        <f t="shared" ref="G4:G12" si="2">12*D4</f>
        <v>24</v>
      </c>
      <c r="H4" s="10">
        <f t="shared" ref="H4:H12" si="3">24*D4</f>
        <v>48</v>
      </c>
      <c r="I4" s="10">
        <f t="shared" ref="I4:I12" si="4">12.6*D4</f>
        <v>25.2</v>
      </c>
      <c r="J4" s="10">
        <f t="shared" ref="J4:J12" si="5">SUM(E4:I4)</f>
        <v>137.2</v>
      </c>
    </row>
    <row r="5" ht="15" spans="1:10">
      <c r="A5" s="8">
        <v>3</v>
      </c>
      <c r="B5" s="9" t="s">
        <v>33</v>
      </c>
      <c r="C5" s="10">
        <v>2</v>
      </c>
      <c r="D5" s="10">
        <v>2</v>
      </c>
      <c r="E5" s="10">
        <f t="shared" si="0"/>
        <v>31</v>
      </c>
      <c r="F5" s="10">
        <f t="shared" si="1"/>
        <v>9</v>
      </c>
      <c r="G5" s="10">
        <f t="shared" si="2"/>
        <v>24</v>
      </c>
      <c r="H5" s="10">
        <f t="shared" si="3"/>
        <v>48</v>
      </c>
      <c r="I5" s="10">
        <f t="shared" si="4"/>
        <v>25.2</v>
      </c>
      <c r="J5" s="10">
        <f t="shared" si="5"/>
        <v>137.2</v>
      </c>
    </row>
    <row r="6" ht="15" spans="1:10">
      <c r="A6" s="8">
        <v>4</v>
      </c>
      <c r="B6" s="9" t="s">
        <v>12</v>
      </c>
      <c r="C6" s="10">
        <v>5</v>
      </c>
      <c r="D6" s="10">
        <v>5</v>
      </c>
      <c r="E6" s="10">
        <f t="shared" si="0"/>
        <v>77.5</v>
      </c>
      <c r="F6" s="10">
        <f t="shared" si="1"/>
        <v>22.5</v>
      </c>
      <c r="G6" s="10">
        <f t="shared" si="2"/>
        <v>60</v>
      </c>
      <c r="H6" s="10">
        <f t="shared" si="3"/>
        <v>120</v>
      </c>
      <c r="I6" s="10">
        <f t="shared" si="4"/>
        <v>63</v>
      </c>
      <c r="J6" s="10">
        <f t="shared" si="5"/>
        <v>343</v>
      </c>
    </row>
    <row r="7" ht="15" spans="1:10">
      <c r="A7" s="8">
        <v>5</v>
      </c>
      <c r="B7" s="9" t="s">
        <v>73</v>
      </c>
      <c r="C7" s="10">
        <v>8</v>
      </c>
      <c r="D7" s="10">
        <v>8</v>
      </c>
      <c r="E7" s="10">
        <f t="shared" si="0"/>
        <v>124</v>
      </c>
      <c r="F7" s="10">
        <f t="shared" si="1"/>
        <v>36</v>
      </c>
      <c r="G7" s="10">
        <f t="shared" si="2"/>
        <v>96</v>
      </c>
      <c r="H7" s="10">
        <f t="shared" si="3"/>
        <v>192</v>
      </c>
      <c r="I7" s="10">
        <f t="shared" si="4"/>
        <v>100.8</v>
      </c>
      <c r="J7" s="10">
        <f t="shared" si="5"/>
        <v>548.8</v>
      </c>
    </row>
    <row r="8" ht="15" spans="1:10">
      <c r="A8" s="8">
        <v>6</v>
      </c>
      <c r="B8" s="9" t="s">
        <v>50</v>
      </c>
      <c r="C8" s="10">
        <v>7</v>
      </c>
      <c r="D8" s="10">
        <v>7</v>
      </c>
      <c r="E8" s="10">
        <f t="shared" si="0"/>
        <v>108.5</v>
      </c>
      <c r="F8" s="10">
        <f t="shared" si="1"/>
        <v>31.5</v>
      </c>
      <c r="G8" s="10">
        <f t="shared" si="2"/>
        <v>84</v>
      </c>
      <c r="H8" s="10">
        <f t="shared" si="3"/>
        <v>168</v>
      </c>
      <c r="I8" s="10">
        <f t="shared" si="4"/>
        <v>88.2</v>
      </c>
      <c r="J8" s="10">
        <f t="shared" si="5"/>
        <v>480.2</v>
      </c>
    </row>
    <row r="9" ht="15" spans="1:10">
      <c r="A9" s="8">
        <v>7</v>
      </c>
      <c r="B9" s="9" t="s">
        <v>39</v>
      </c>
      <c r="C9" s="10">
        <v>4</v>
      </c>
      <c r="D9" s="10">
        <v>4</v>
      </c>
      <c r="E9" s="10">
        <f t="shared" si="0"/>
        <v>62</v>
      </c>
      <c r="F9" s="10">
        <f t="shared" si="1"/>
        <v>18</v>
      </c>
      <c r="G9" s="10">
        <f t="shared" si="2"/>
        <v>48</v>
      </c>
      <c r="H9" s="10">
        <f t="shared" si="3"/>
        <v>96</v>
      </c>
      <c r="I9" s="10">
        <f t="shared" si="4"/>
        <v>50.4</v>
      </c>
      <c r="J9" s="10">
        <f t="shared" si="5"/>
        <v>274.4</v>
      </c>
    </row>
    <row r="10" ht="15" spans="1:10">
      <c r="A10" s="8">
        <v>8</v>
      </c>
      <c r="B10" s="9" t="s">
        <v>87</v>
      </c>
      <c r="C10" s="10">
        <v>7</v>
      </c>
      <c r="D10" s="10">
        <v>7</v>
      </c>
      <c r="E10" s="10">
        <f t="shared" si="0"/>
        <v>108.5</v>
      </c>
      <c r="F10" s="10">
        <f t="shared" si="1"/>
        <v>31.5</v>
      </c>
      <c r="G10" s="10">
        <f t="shared" si="2"/>
        <v>84</v>
      </c>
      <c r="H10" s="10">
        <f t="shared" si="3"/>
        <v>168</v>
      </c>
      <c r="I10" s="10">
        <f t="shared" si="4"/>
        <v>88.2</v>
      </c>
      <c r="J10" s="10">
        <f t="shared" si="5"/>
        <v>480.2</v>
      </c>
    </row>
    <row r="11" ht="15" spans="1:10">
      <c r="A11" s="8">
        <v>9</v>
      </c>
      <c r="B11" s="9" t="s">
        <v>106</v>
      </c>
      <c r="C11" s="10">
        <v>1</v>
      </c>
      <c r="D11" s="10">
        <v>1</v>
      </c>
      <c r="E11" s="10">
        <f t="shared" si="0"/>
        <v>15.5</v>
      </c>
      <c r="F11" s="10">
        <f t="shared" si="1"/>
        <v>4.5</v>
      </c>
      <c r="G11" s="10">
        <f t="shared" si="2"/>
        <v>12</v>
      </c>
      <c r="H11" s="10">
        <f t="shared" si="3"/>
        <v>24</v>
      </c>
      <c r="I11" s="10">
        <f t="shared" si="4"/>
        <v>12.6</v>
      </c>
      <c r="J11" s="10">
        <f t="shared" si="5"/>
        <v>68.6</v>
      </c>
    </row>
    <row r="12" ht="15" spans="1:11">
      <c r="A12" s="11" t="s">
        <v>131</v>
      </c>
      <c r="B12" s="12"/>
      <c r="C12" s="10">
        <v>38</v>
      </c>
      <c r="D12" s="10">
        <v>38</v>
      </c>
      <c r="E12" s="10">
        <f t="shared" si="0"/>
        <v>589</v>
      </c>
      <c r="F12" s="10">
        <f t="shared" si="1"/>
        <v>171</v>
      </c>
      <c r="G12" s="10">
        <f t="shared" si="2"/>
        <v>456</v>
      </c>
      <c r="H12" s="10">
        <f t="shared" si="3"/>
        <v>912</v>
      </c>
      <c r="I12" s="10">
        <f t="shared" si="4"/>
        <v>478.8</v>
      </c>
      <c r="J12" s="10">
        <f t="shared" si="5"/>
        <v>2606.8</v>
      </c>
      <c r="K12">
        <f>J12*0.3</f>
        <v>782.04</v>
      </c>
    </row>
  </sheetData>
  <mergeCells count="9">
    <mergeCell ref="E1:G1"/>
    <mergeCell ref="A12:B12"/>
    <mergeCell ref="A1:A2"/>
    <mergeCell ref="B1:B2"/>
    <mergeCell ref="C1:C2"/>
    <mergeCell ref="D1:D2"/>
    <mergeCell ref="H1:H2"/>
    <mergeCell ref="I1:I2"/>
    <mergeCell ref="J1:J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不工</cp:lastModifiedBy>
  <dcterms:created xsi:type="dcterms:W3CDTF">2021-02-18T06:11:00Z</dcterms:created>
  <cp:lastPrinted>2021-02-23T05:12:00Z</cp:lastPrinted>
  <dcterms:modified xsi:type="dcterms:W3CDTF">2021-05-13T08:40:35Z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